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Score" sheetId="2" state="visible" r:id="rId2"/>
    <sheet xmlns:r="http://schemas.openxmlformats.org/officeDocument/2006/relationships" name="Score bands" sheetId="3" state="visible" r:id="rId3"/>
  </sheets>
  <definedNames>
    <definedName name="_xlnm.Print_Titles" localSheetId="0">'Checklist'!$4:$4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D2B4A"/>
      <sz val="14"/>
    </font>
    <font>
      <b val="1"/>
      <color rgb="00FFFFFF"/>
    </font>
    <font>
      <b val="1"/>
      <color rgb="001D2B4A"/>
      <sz val="13"/>
    </font>
    <font>
      <b val="1"/>
    </font>
  </fonts>
  <fills count="4">
    <fill>
      <patternFill/>
    </fill>
    <fill>
      <patternFill patternType="gray125"/>
    </fill>
    <fill>
      <patternFill patternType="solid">
        <fgColor rgb="001D2B4A"/>
      </patternFill>
    </fill>
    <fill>
      <patternFill patternType="solid">
        <fgColor rgb="00E9EDF5"/>
      </patternFill>
    </fill>
  </fills>
  <borders count="2">
    <border>
      <left/>
      <right/>
      <top/>
      <bottom/>
      <diagonal/>
    </border>
    <border>
      <left style="thin">
        <color rgb="00C8CED9"/>
      </left>
      <right style="thin">
        <color rgb="00C8CED9"/>
      </right>
      <top style="thin">
        <color rgb="00C8CED9"/>
      </top>
      <bottom style="thin">
        <color rgb="00C8CE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9" fontId="0" fillId="0" borderId="1" pivotButton="0" quotePrefix="0" xfId="0"/>
    <xf numFmtId="0" fontId="4" fillId="0" borderId="1" pivotButton="0" quotePrefix="0" xfId="0"/>
    <xf numFmtId="9" fontId="4" fillId="0" borderId="1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6" customWidth="1" min="2" max="2"/>
    <col width="44" customWidth="1" min="3" max="3"/>
    <col width="52" customWidth="1" min="4" max="4"/>
    <col width="52" customWidth="1" min="5" max="5"/>
    <col width="12" customWidth="1" min="6" max="6"/>
    <col width="34" customWidth="1" min="7" max="7"/>
    <col width="12" customWidth="1" min="8" max="8"/>
    <col width="34" customWidth="1" min="9" max="9"/>
  </cols>
  <sheetData>
    <row r="1">
      <c r="A1" s="1" t="inlineStr">
        <is>
          <t>Japan IR Index — English-disclosure self-audit (34 questions, GNT-BDS v1.1.1)</t>
        </is>
      </c>
    </row>
    <row r="2" ht="32" customHeight="1">
      <c r="A2" s="2" t="inlineStr">
        <is>
          <t>Check each question against your own materials and enter a score from 0 to 5. The bands are on the "Score bands" sheet. Free to use.</t>
        </is>
      </c>
    </row>
    <row r="4">
      <c r="A4" s="3" t="inlineStr">
        <is>
          <t>Code</t>
        </is>
      </c>
      <c r="B4" s="3" t="inlineStr">
        <is>
          <t>Area</t>
        </is>
      </c>
      <c r="C4" s="3" t="inlineStr">
        <is>
          <t>Question</t>
        </is>
      </c>
      <c r="D4" s="3" t="inlineStr">
        <is>
          <t>What a 5 looks like</t>
        </is>
      </c>
      <c r="E4" s="3" t="inlineStr">
        <is>
          <t>How to check</t>
        </is>
      </c>
      <c r="F4" s="3" t="inlineStr">
        <is>
          <t>Your score (0–5)</t>
        </is>
      </c>
      <c r="G4" s="3" t="inlineStr">
        <is>
          <t>Evidence (URL)</t>
        </is>
      </c>
      <c r="H4" s="3" t="inlineStr">
        <is>
          <t>Date checked</t>
        </is>
      </c>
      <c r="I4" s="3" t="inlineStr">
        <is>
          <t>Notes / next step</t>
        </is>
      </c>
    </row>
    <row r="5">
      <c r="A5" s="4" t="inlineStr">
        <is>
          <t>F1</t>
        </is>
      </c>
      <c r="B5" s="4" t="inlineStr">
        <is>
          <t>Financial disclosure</t>
        </is>
      </c>
      <c r="C5" s="4" t="inlineStr">
        <is>
          <t>Quarterly and full-year results summaries (tanshin) published in English</t>
        </is>
      </c>
      <c r="D5" s="4" t="inlineStr">
        <is>
          <t>The full tanshin in English for every period the Japanese side publishes, the same day, with statements and the segment note.</t>
        </is>
      </c>
      <c r="E5" s="4" t="inlineStr">
        <is>
          <t>Count pages of the latest English and Japanese tanshin; confirm each quarter and the full year are there.</t>
        </is>
      </c>
      <c r="F5" s="5" t="n"/>
      <c r="G5" s="4" t="n"/>
      <c r="H5" s="4" t="n"/>
      <c r="I5" s="4" t="n"/>
    </row>
    <row r="6">
      <c r="A6" s="4" t="inlineStr">
        <is>
          <t>F2</t>
        </is>
      </c>
      <c r="B6" s="4" t="inlineStr">
        <is>
          <t>Financial disclosure</t>
        </is>
      </c>
      <c r="C6" s="4" t="inlineStr">
        <is>
          <t>English results summary is a full translation, not an excerpt</t>
        </is>
      </c>
      <c r="D6" s="4" t="inlineStr">
        <is>
          <t>The whole tanshin translated: summary, qualitative section, statements and notes.</t>
        </is>
      </c>
      <c r="E6" s="4" t="inlineStr">
        <is>
          <t>Compare the English and Japanese tables of contents section by section; a cover sheet alone scores 2.</t>
        </is>
      </c>
      <c r="F6" s="5" t="n"/>
      <c r="G6" s="4" t="n"/>
      <c r="H6" s="4" t="n"/>
      <c r="I6" s="4" t="n"/>
    </row>
    <row r="7">
      <c r="A7" s="4" t="inlineStr">
        <is>
          <t>F3</t>
        </is>
      </c>
      <c r="B7" s="4" t="inlineStr">
        <is>
          <t>Financial disclosure</t>
        </is>
      </c>
      <c r="C7" s="4" t="inlineStr">
        <is>
          <t>Financial statements including notes available in English</t>
        </is>
      </c>
      <c r="D7" s="4" t="inlineStr">
        <is>
          <t>Full financial statements with notes in English for the latest period, quarter included.</t>
        </is>
      </c>
      <c r="E7" s="4" t="inlineStr">
        <is>
          <t>Find the notes for the latest quarter in English (tanshin, report or financial section).</t>
        </is>
      </c>
      <c r="F7" s="5" t="n"/>
      <c r="G7" s="4" t="n"/>
      <c r="H7" s="4" t="n"/>
      <c r="I7" s="4" t="n"/>
    </row>
    <row r="8">
      <c r="A8" s="4" t="inlineStr">
        <is>
          <t>F4</t>
        </is>
      </c>
      <c r="B8" s="4" t="inlineStr">
        <is>
          <t>Financial disclosure</t>
        </is>
      </c>
      <c r="C8" s="4" t="inlineStr">
        <is>
          <t>Annual securities report available in English in any form</t>
        </is>
      </c>
      <c r="D8" s="4" t="inlineStr">
        <is>
          <t>The full annual securities report in English, current year, with the independent auditor's report.</t>
        </is>
      </c>
      <c r="E8" s="4" t="inlineStr">
        <is>
          <t>Open the English report and tick off its parts: overview, risks, MD&amp;A, governance, statements, auditor's report.</t>
        </is>
      </c>
      <c r="F8" s="5" t="n"/>
      <c r="G8" s="4" t="n"/>
      <c r="H8" s="4" t="n"/>
      <c r="I8" s="4" t="n"/>
    </row>
    <row r="9">
      <c r="A9" s="4" t="inlineStr">
        <is>
          <t>F5</t>
        </is>
      </c>
      <c r="B9" s="4" t="inlineStr">
        <is>
          <t>Financial disclosure</t>
        </is>
      </c>
      <c r="C9" s="4" t="inlineStr">
        <is>
          <t>Segment revenue and profit disclosed in English, consistent definitions</t>
        </is>
      </c>
      <c r="D9" s="4" t="inlineStr">
        <is>
          <t>Sales and profit by segment every period, with the segment definitions stated and held constant.</t>
        </is>
      </c>
      <c r="E9" s="4" t="inlineStr">
        <is>
          <t>Check the English segment note each quarter; a single-segment company says so in English and shows sales by line.</t>
        </is>
      </c>
      <c r="F9" s="5" t="n"/>
      <c r="G9" s="4" t="n"/>
      <c r="H9" s="4" t="n"/>
      <c r="I9" s="4" t="n"/>
    </row>
    <row r="10">
      <c r="A10" s="4" t="inlineStr">
        <is>
          <t>F6</t>
        </is>
      </c>
      <c r="B10" s="4" t="inlineStr">
        <is>
          <t>Financial disclosure</t>
        </is>
      </c>
      <c r="C10" s="4" t="inlineStr">
        <is>
          <t>Multi-year financial data file (Excel or CSV) downloadable in English</t>
        </is>
      </c>
      <c r="D10" s="4" t="inlineStr">
        <is>
          <t>An Excel or CSV file with five years or more of P&amp;L, balance sheet, cash flow and per-share data.</t>
        </is>
      </c>
      <c r="E10" s="4" t="inlineStr">
        <is>
          <t>Look for .xlsx/.csv on the English IR library or financial data page; HTML tables and PDFs do not count.</t>
        </is>
      </c>
      <c r="F10" s="5" t="n"/>
      <c r="G10" s="4" t="n"/>
      <c r="H10" s="4" t="n"/>
      <c r="I10" s="4" t="n"/>
    </row>
    <row r="11">
      <c r="A11" s="4" t="inlineStr">
        <is>
          <t>F7</t>
        </is>
      </c>
      <c r="B11" s="4" t="inlineStr">
        <is>
          <t>Financial disclosure</t>
        </is>
      </c>
      <c r="C11" s="4" t="inlineStr">
        <is>
          <t>Guidance disclosed in English with the basis explained</t>
        </is>
      </c>
      <c r="D11" s="4" t="inlineStr">
        <is>
          <t>The full-year forecast in English with its assumptions (FX, market view, segment forecasts) and revisions explained.</t>
        </is>
      </c>
      <c r="E11" s="4" t="inlineStr">
        <is>
          <t>Check the English tanshin and deck for the forecast and at least two kinds of assumption.</t>
        </is>
      </c>
      <c r="F11" s="5" t="n"/>
      <c r="G11" s="4" t="n"/>
      <c r="H11" s="4" t="n"/>
      <c r="I11" s="4" t="n"/>
    </row>
    <row r="12">
      <c r="A12" s="4" t="inlineStr">
        <is>
          <t>F8</t>
        </is>
      </c>
      <c r="B12" s="4" t="inlineStr">
        <is>
          <t>Financial disclosure</t>
        </is>
      </c>
      <c r="C12" s="4" t="inlineStr">
        <is>
          <t>English financial disclosure current to the latest Japanese filing period</t>
        </is>
      </c>
      <c r="D12" s="4" t="inlineStr">
        <is>
          <t>English results for the same period as the latest Japanese filing.</t>
        </is>
      </c>
      <c r="E12" s="4" t="inlineStr">
        <is>
          <t>Compare the latest period on the English and Japanese results pages.</t>
        </is>
      </c>
      <c r="F12" s="5" t="n"/>
      <c r="G12" s="4" t="n"/>
      <c r="H12" s="4" t="n"/>
      <c r="I12" s="4" t="n"/>
    </row>
    <row r="13">
      <c r="A13" s="4" t="inlineStr">
        <is>
          <t>S1</t>
        </is>
      </c>
      <c r="B13" s="4" t="inlineStr">
        <is>
          <t>Strategic disclosure</t>
        </is>
      </c>
      <c r="C13" s="4" t="inlineStr">
        <is>
          <t>Medium-term management plan in English with numerical targets</t>
        </is>
      </c>
      <c r="D13" s="4" t="inlineStr">
        <is>
          <t>The current medium-term plan in English with all its numerical targets, published with the Japanese.</t>
        </is>
      </c>
      <c r="E13" s="4" t="inlineStr">
        <is>
          <t>Compare English and Japanese plan documents for targets and publication date.</t>
        </is>
      </c>
      <c r="F13" s="5" t="n"/>
      <c r="G13" s="4" t="n"/>
      <c r="H13" s="4" t="n"/>
      <c r="I13" s="4" t="n"/>
    </row>
    <row r="14">
      <c r="A14" s="4" t="inlineStr">
        <is>
          <t>S2</t>
        </is>
      </c>
      <c r="B14" s="4" t="inlineStr">
        <is>
          <t>Strategic disclosure</t>
        </is>
      </c>
      <c r="C14" s="4" t="inlineStr">
        <is>
          <t>IR presentations published in English</t>
        </is>
      </c>
      <c r="D14" s="4" t="inlineStr">
        <is>
          <t>An English deck for every results briefing, with the transcript, Q&amp;A or supplement the Japanese side gets.</t>
        </is>
      </c>
      <c r="E14" s="4" t="inlineStr">
        <is>
          <t>List each period's Japanese briefing materials and find the English counterpart of each.</t>
        </is>
      </c>
      <c r="F14" s="5" t="n"/>
      <c r="G14" s="4" t="n"/>
      <c r="H14" s="4" t="n"/>
      <c r="I14" s="4" t="n"/>
    </row>
    <row r="15">
      <c r="A15" s="4" t="inlineStr">
        <is>
          <t>S3</t>
        </is>
      </c>
      <c r="B15" s="4" t="inlineStr">
        <is>
          <t>Strategic disclosure</t>
        </is>
      </c>
      <c r="C15" s="4" t="inlineStr">
        <is>
          <t>English equity-story or investment-highlights page</t>
        </is>
      </c>
      <c r="D15" s="4" t="inlineStr">
        <is>
          <t>A dedicated English page or section (investment highlights, at a glance) with quantified strengths.</t>
        </is>
      </c>
      <c r="E15" s="4" t="inlineStr">
        <is>
          <t>Find where an investor new to the company learns, in numbers, why it is strong.</t>
        </is>
      </c>
      <c r="F15" s="5" t="n"/>
      <c r="G15" s="4" t="n"/>
      <c r="H15" s="4" t="n"/>
      <c r="I15" s="4" t="n"/>
    </row>
    <row r="16">
      <c r="A16" s="4" t="inlineStr">
        <is>
          <t>S4</t>
        </is>
      </c>
      <c r="B16" s="4" t="inlineStr">
        <is>
          <t>Strategic disclosure</t>
        </is>
      </c>
      <c r="C16" s="4" t="inlineStr">
        <is>
          <t>Growth drivers identified and quantified in English</t>
        </is>
      </c>
      <c r="D16" s="4" t="inlineStr">
        <is>
          <t>Growth drivers named with numbers attached: market size, share, contribution to targets, capacity.</t>
        </is>
      </c>
      <c r="E16" s="4" t="inlineStr">
        <is>
          <t>Check the English plan or deck for each named driver's figure.</t>
        </is>
      </c>
      <c r="F16" s="5" t="n"/>
      <c r="G16" s="4" t="n"/>
      <c r="H16" s="4" t="n"/>
      <c r="I16" s="4" t="n"/>
    </row>
    <row r="17">
      <c r="A17" s="4" t="inlineStr">
        <is>
          <t>S5</t>
        </is>
      </c>
      <c r="B17" s="4" t="inlineStr">
        <is>
          <t>Strategic disclosure</t>
        </is>
      </c>
      <c r="C17" s="4" t="inlineStr">
        <is>
          <t>Results-briefing transcripts or Q&amp;A published in English</t>
        </is>
      </c>
      <c r="D17" s="4" t="inlineStr">
        <is>
          <t>An English transcript or Q&amp;A summary for every briefing the Japanese side publishes one for, at the same time.</t>
        </is>
      </c>
      <c r="E17" s="4" t="inlineStr">
        <is>
          <t>Match each Japanese transcript or Q&amp;A with an English one and compare dates.</t>
        </is>
      </c>
      <c r="F17" s="5" t="n"/>
      <c r="G17" s="4" t="n"/>
      <c r="H17" s="4" t="n"/>
      <c r="I17" s="4" t="n"/>
    </row>
    <row r="18">
      <c r="A18" s="4" t="inlineStr">
        <is>
          <t>S6</t>
        </is>
      </c>
      <c r="B18" s="4" t="inlineStr">
        <is>
          <t>Strategic disclosure</t>
        </is>
      </c>
      <c r="C18" s="4" t="inlineStr">
        <is>
          <t>Integrated or annual report available in English</t>
        </is>
      </c>
      <c r="D18" s="4" t="inlineStr">
        <is>
          <t>The current integrated or annual report, complete, in English.</t>
        </is>
      </c>
      <c r="E18" s="4" t="inlineStr">
        <is>
          <t>Read the report's stated reporting period, not its title year.</t>
        </is>
      </c>
      <c r="F18" s="5" t="n"/>
      <c r="G18" s="4" t="n"/>
      <c r="H18" s="4" t="n"/>
      <c r="I18" s="4" t="n"/>
    </row>
    <row r="19">
      <c r="A19" s="4" t="inlineStr">
        <is>
          <t>S7</t>
        </is>
      </c>
      <c r="B19" s="4" t="inlineStr">
        <is>
          <t>Strategic disclosure</t>
        </is>
      </c>
      <c r="C19" s="4" t="inlineStr">
        <is>
          <t>Progress against the previous plan, including misses, explained in English</t>
        </is>
      </c>
      <c r="D19" s="4" t="inlineStr">
        <is>
          <t>The previous plan's targets set against actuals, with the variances explained, in English.</t>
        </is>
      </c>
      <c r="E19" s="4" t="inlineStr">
        <is>
          <t>Find a target-versus-actual table for the last plan in the English plan or deck.</t>
        </is>
      </c>
      <c r="F19" s="5" t="n"/>
      <c r="G19" s="4" t="n"/>
      <c r="H19" s="4" t="n"/>
      <c r="I19" s="4" t="n"/>
    </row>
    <row r="20">
      <c r="A20" s="4" t="inlineStr">
        <is>
          <t>G1</t>
        </is>
      </c>
      <c r="B20" s="4" t="inlineStr">
        <is>
          <t>Governance disclosure</t>
        </is>
      </c>
      <c r="C20" s="4" t="inlineStr">
        <is>
          <t>Corporate governance report available in English</t>
        </is>
      </c>
      <c r="D20" s="4" t="inlineStr">
        <is>
          <t>The Corporate Governance Report filed with TSE, in English and current.</t>
        </is>
      </c>
      <c r="E20" s="4" t="inlineStr">
        <is>
          <t>Compare the English report's last-update date with the Japanese one.</t>
        </is>
      </c>
      <c r="F20" s="5" t="n"/>
      <c r="G20" s="4" t="n"/>
      <c r="H20" s="4" t="n"/>
      <c r="I20" s="4" t="n"/>
    </row>
    <row r="21">
      <c r="A21" s="4" t="inlineStr">
        <is>
          <t>G2</t>
        </is>
      </c>
      <c r="B21" s="4" t="inlineStr">
        <is>
          <t>Governance disclosure</t>
        </is>
      </c>
      <c r="C21" s="4" t="inlineStr">
        <is>
          <t>Director biographies in English with tenure, expertise and independence</t>
        </is>
      </c>
      <c r="D21" s="4" t="inlineStr">
        <is>
          <t>Every director in English with years on the board, career or expertise, and independence.</t>
        </is>
      </c>
      <c r="E21" s="4" t="inlineStr">
        <is>
          <t>Check the English AGM notice or governance page for all three, for every director.</t>
        </is>
      </c>
      <c r="F21" s="5" t="n"/>
      <c r="G21" s="4" t="n"/>
      <c r="H21" s="4" t="n"/>
      <c r="I21" s="4" t="n"/>
    </row>
    <row r="22">
      <c r="A22" s="4" t="inlineStr">
        <is>
          <t>G3</t>
        </is>
      </c>
      <c r="B22" s="4" t="inlineStr">
        <is>
          <t>Governance disclosure</t>
        </is>
      </c>
      <c r="C22" s="4" t="inlineStr">
        <is>
          <t>Board skills matrix published in English</t>
        </is>
      </c>
      <c r="D22" s="4" t="inlineStr">
        <is>
          <t>The current board skills matrix in English.</t>
        </is>
      </c>
      <c r="E22" s="4" t="inlineStr">
        <is>
          <t>Confirm the English matrix reflects the board after the latest AGM.</t>
        </is>
      </c>
      <c r="F22" s="5" t="n"/>
      <c r="G22" s="4" t="n"/>
      <c r="H22" s="4" t="n"/>
      <c r="I22" s="4" t="n"/>
    </row>
    <row r="23">
      <c r="A23" s="4" t="inlineStr">
        <is>
          <t>G4</t>
        </is>
      </c>
      <c r="B23" s="4" t="inlineStr">
        <is>
          <t>Governance disclosure</t>
        </is>
      </c>
      <c r="C23" s="4" t="inlineStr">
        <is>
          <t>Executive remuneration structure and its performance linkage explained in English</t>
        </is>
      </c>
      <c r="D23" s="4" t="inlineStr">
        <is>
          <t>Remuneration structure (fixed, bonus, stock), KPIs and weights, and amounts by pay type, in English.</t>
        </is>
      </c>
      <c r="E23" s="4" t="inlineStr">
        <is>
          <t>Check the English report or notice for the amounts broken down by pay type.</t>
        </is>
      </c>
      <c r="F23" s="5" t="n"/>
      <c r="G23" s="4" t="n"/>
      <c r="H23" s="4" t="n"/>
      <c r="I23" s="4" t="n"/>
    </row>
    <row r="24">
      <c r="A24" s="4" t="inlineStr">
        <is>
          <t>G5</t>
        </is>
      </c>
      <c r="B24" s="4" t="inlineStr">
        <is>
          <t>Governance disclosure</t>
        </is>
      </c>
      <c r="C24" s="4" t="inlineStr">
        <is>
          <t>AGM notice in English with sufficient lead time to vote</t>
        </is>
      </c>
      <c r="D24" s="4" t="inlineStr">
        <is>
          <t>Reference documents for every proposal in English three weeks or more before the meeting, with an English route to vote.</t>
        </is>
      </c>
      <c r="E24" s="4" t="inlineStr">
        <is>
          <t>Count days from the English posting date to the AGM; check the voting instructions are usable in English.</t>
        </is>
      </c>
      <c r="F24" s="5" t="n"/>
      <c r="G24" s="4" t="n"/>
      <c r="H24" s="4" t="n"/>
      <c r="I24" s="4" t="n"/>
    </row>
    <row r="25">
      <c r="A25" s="4" t="inlineStr">
        <is>
          <t>G6</t>
        </is>
      </c>
      <c r="B25" s="4" t="inlineStr">
        <is>
          <t>Governance disclosure</t>
        </is>
      </c>
      <c r="C25" s="4" t="inlineStr">
        <is>
          <t>Shareholder vote results disclosed in English</t>
        </is>
      </c>
      <c r="D25" s="4" t="inlineStr">
        <is>
          <t>Vote counts and approval ratios for every resolution in English.</t>
        </is>
      </c>
      <c r="E25" s="4" t="inlineStr">
        <is>
          <t>Find the English extraordinary report or voting-results sheet after the AGM.</t>
        </is>
      </c>
      <c r="F25" s="5" t="n"/>
      <c r="G25" s="4" t="n"/>
      <c r="H25" s="4" t="n"/>
      <c r="I25" s="4" t="n"/>
    </row>
    <row r="26">
      <c r="A26" s="4" t="inlineStr">
        <is>
          <t>G7</t>
        </is>
      </c>
      <c r="B26" s="4" t="inlineStr">
        <is>
          <t>Governance disclosure</t>
        </is>
      </c>
      <c r="C26" s="4" t="inlineStr">
        <is>
          <t>Cross-shareholdings in English with reduction schedule and rationale</t>
        </is>
      </c>
      <c r="D26" s="4" t="inlineStr">
        <is>
          <t>Holdings disclosed (count and amount), a reduction target or schedule, progress against it, and the board's rationale.</t>
        </is>
      </c>
      <c r="E26" s="4" t="inlineStr">
        <is>
          <t>Check for a stated number or "zero" target; policy and holdings without a target scores 3.</t>
        </is>
      </c>
      <c r="F26" s="5" t="n"/>
      <c r="G26" s="4" t="n"/>
      <c r="H26" s="4" t="n"/>
      <c r="I26" s="4" t="n"/>
    </row>
    <row r="27">
      <c r="A27" s="4" t="inlineStr">
        <is>
          <t>O1</t>
        </is>
      </c>
      <c r="B27" s="4" t="inlineStr">
        <is>
          <t>English IR website</t>
        </is>
      </c>
      <c r="C27" s="4" t="inlineStr">
        <is>
          <t>English IR section reachable within two clicks of the English homepage</t>
        </is>
      </c>
      <c r="D27" s="4" t="inlineStr">
        <is>
          <t>The English IR top one click from the English homepage.</t>
        </is>
      </c>
      <c r="E27" s="4" t="inlineStr">
        <is>
          <t>Start at the English homepage and count clicks; a hover-only menu counts as harder.</t>
        </is>
      </c>
      <c r="F27" s="5" t="n"/>
      <c r="G27" s="4" t="n"/>
      <c r="H27" s="4" t="n"/>
      <c r="I27" s="4" t="n"/>
    </row>
    <row r="28">
      <c r="A28" s="4" t="inlineStr">
        <is>
          <t>O2</t>
        </is>
      </c>
      <c r="B28" s="4" t="inlineStr">
        <is>
          <t>English IR website</t>
        </is>
      </c>
      <c r="C28" s="4" t="inlineStr">
        <is>
          <t>English document links resolve to English documents</t>
        </is>
      </c>
      <c r="D28" s="4" t="inlineStr">
        <is>
          <t>Every English link opens an English document.</t>
        </is>
      </c>
      <c r="E28" s="4" t="inlineStr">
        <is>
          <t>Sample at least ten English document links across types and note any that open in Japanese.</t>
        </is>
      </c>
      <c r="F28" s="5" t="n"/>
      <c r="G28" s="4" t="n"/>
      <c r="H28" s="4" t="n"/>
      <c r="I28" s="4" t="n"/>
    </row>
    <row r="29">
      <c r="A29" s="4" t="inlineStr">
        <is>
          <t>O3</t>
        </is>
      </c>
      <c r="B29" s="4" t="inlineStr">
        <is>
          <t>English IR website</t>
        </is>
      </c>
      <c r="C29" s="4" t="inlineStr">
        <is>
          <t>English IR archive free of dead links</t>
        </is>
      </c>
      <c r="D29" s="4" t="inlineStr">
        <is>
          <t>No dead links in the English archive.</t>
        </is>
      </c>
      <c r="E29" s="4" t="inlineStr">
        <is>
          <t>Use the same sample of ten or more links and record any that fail.</t>
        </is>
      </c>
      <c r="F29" s="5" t="n"/>
      <c r="G29" s="4" t="n"/>
      <c r="H29" s="4" t="n"/>
      <c r="I29" s="4" t="n"/>
    </row>
    <row r="30">
      <c r="A30" s="4" t="inlineStr">
        <is>
          <t>O4</t>
        </is>
      </c>
      <c r="B30" s="4" t="inlineStr">
        <is>
          <t>English IR website</t>
        </is>
      </c>
      <c r="C30" s="4" t="inlineStr">
        <is>
          <t>English IR pages render without blank JavaScript failures</t>
        </is>
      </c>
      <c r="D30" s="4" t="inlineStr">
        <is>
          <t>Every English IR page renders its content in a normal browser.</t>
        </is>
      </c>
      <c r="E30" s="4" t="inlineStr">
        <is>
          <t>Open each main IR page and look for empty lists or blank widgets.</t>
        </is>
      </c>
      <c r="F30" s="5" t="n"/>
      <c r="G30" s="4" t="n"/>
      <c r="H30" s="4" t="n"/>
      <c r="I30" s="4" t="n"/>
    </row>
    <row r="31">
      <c r="A31" s="4" t="inlineStr">
        <is>
          <t>O5</t>
        </is>
      </c>
      <c r="B31" s="4" t="inlineStr">
        <is>
          <t>English IR website</t>
        </is>
      </c>
      <c r="C31" s="4" t="inlineStr">
        <is>
          <t>Single page listing all English IR documents by date and type</t>
        </is>
      </c>
      <c r="D31" s="4" t="inlineStr">
        <is>
          <t>One library page listing every English document type, dated and typed (filters count).</t>
        </is>
      </c>
      <c r="E31" s="4" t="inlineStr">
        <is>
          <t>Check whether one page carries results, decks, AGM, governance and disclosures together.</t>
        </is>
      </c>
      <c r="F31" s="5" t="n"/>
      <c r="G31" s="4" t="n"/>
      <c r="H31" s="4" t="n"/>
      <c r="I31" s="4" t="n"/>
    </row>
    <row r="32">
      <c r="A32" s="4" t="inlineStr">
        <is>
          <t>O6</t>
        </is>
      </c>
      <c r="B32" s="4" t="inlineStr">
        <is>
          <t>English IR website</t>
        </is>
      </c>
      <c r="C32" s="4" t="inlineStr">
        <is>
          <t>English archive genuinely populated, not an unverifiable shell</t>
        </is>
      </c>
      <c r="D32" s="4" t="inlineStr">
        <is>
          <t>Several years of English documents across types.</t>
        </is>
      </c>
      <c r="E32" s="4" t="inlineStr">
        <is>
          <t>Scroll the English archive to its oldest item for each document type.</t>
        </is>
      </c>
      <c r="F32" s="5" t="n"/>
      <c r="G32" s="4" t="n"/>
      <c r="H32" s="4" t="n"/>
      <c r="I32" s="4" t="n"/>
    </row>
    <row r="33">
      <c r="A33" s="4" t="inlineStr">
        <is>
          <t>O7</t>
        </is>
      </c>
      <c r="B33" s="4" t="inlineStr">
        <is>
          <t>English IR website</t>
        </is>
      </c>
      <c r="C33" s="4" t="inlineStr">
        <is>
          <t>Named English IR contact published</t>
        </is>
      </c>
      <c r="D33" s="4" t="inlineStr">
        <is>
          <t>A dedicated, immediately obvious IR contact route on the English IR site (the index caps this at 4).</t>
        </is>
      </c>
      <c r="E33" s="4" t="inlineStr">
        <is>
          <t>From the English IR top, find an IR-only email, phone or form without using the global contact page.</t>
        </is>
      </c>
      <c r="F33" s="5" t="n"/>
      <c r="G33" s="4" t="n"/>
      <c r="H33" s="4" t="n"/>
      <c r="I33" s="4" t="n"/>
    </row>
    <row r="34">
      <c r="A34" s="4" t="inlineStr">
        <is>
          <t>R1</t>
        </is>
      </c>
      <c r="B34" s="4" t="inlineStr">
        <is>
          <t>Japanese–English parity</t>
        </is>
      </c>
      <c r="C34" s="4" t="inlineStr">
        <is>
          <t>Earnings materials published in English simultaneously with Japanese</t>
        </is>
      </c>
      <c r="D34" s="4" t="inlineStr">
        <is>
          <t>The English tanshin and deck the same day as the Japanese, every period.</t>
        </is>
      </c>
      <c r="E34" s="4" t="inlineStr">
        <is>
          <t>Compare posting dates on the English and Japanese results pages for the last two periods.</t>
        </is>
      </c>
      <c r="F34" s="5" t="n"/>
      <c r="G34" s="4" t="n"/>
      <c r="H34" s="4" t="n"/>
      <c r="I34" s="4" t="n"/>
    </row>
    <row r="35">
      <c r="A35" s="4" t="inlineStr">
        <is>
          <t>R2</t>
        </is>
      </c>
      <c r="B35" s="4" t="inlineStr">
        <is>
          <t>Japanese–English parity</t>
        </is>
      </c>
      <c r="C35" s="4" t="inlineStr">
        <is>
          <t>Median lag in days between Japanese and English statutory publication</t>
        </is>
      </c>
      <c r="D35" s="4" t="inlineStr">
        <is>
          <t>A median lag of zero days across the last two tanshin, AGM notice, governance report and securities report.</t>
        </is>
      </c>
      <c r="E35" s="4" t="inlineStr">
        <is>
          <t>Write down both dates for each of the five documents; an untranslated one counts as over 90 days.</t>
        </is>
      </c>
      <c r="F35" s="5" t="n"/>
      <c r="G35" s="4" t="n"/>
      <c r="H35" s="4" t="n"/>
      <c r="I35" s="4" t="n"/>
    </row>
    <row r="36">
      <c r="A36" s="4" t="inlineStr">
        <is>
          <t>R3</t>
        </is>
      </c>
      <c r="B36" s="4" t="inlineStr">
        <is>
          <t>Japanese–English parity</t>
        </is>
      </c>
      <c r="C36" s="4" t="inlineStr">
        <is>
          <t>Timely disclosures published in English</t>
        </is>
      </c>
      <c r="D36" s="4" t="inlineStr">
        <is>
          <t>Every timely disclosure of the last twelve months in English, the same day.</t>
        </is>
      </c>
      <c r="E36" s="4" t="inlineStr">
        <is>
          <t>List twelve months of Japanese timely disclosures and match each to the English list.</t>
        </is>
      </c>
      <c r="F36" s="5" t="n"/>
      <c r="G36" s="4" t="n"/>
      <c r="H36" s="4" t="n"/>
      <c r="I36" s="4" t="n"/>
    </row>
    <row r="37">
      <c r="A37" s="4" t="inlineStr">
        <is>
          <t>R4</t>
        </is>
      </c>
      <c r="B37" s="4" t="inlineStr">
        <is>
          <t>Japanese–English parity</t>
        </is>
      </c>
      <c r="C37" s="4" t="inlineStr">
        <is>
          <t>English disclosure free of machine-translation accuracy disclaimers</t>
        </is>
      </c>
      <c r="D37" s="4" t="inlineStr">
        <is>
          <t>Nothing on the English site or documents is presented as machine-translated.</t>
        </is>
      </c>
      <c r="E37" s="4" t="inlineStr">
        <is>
          <t>Check rendered English pages and documents for AI or machine-translation notices.</t>
        </is>
      </c>
      <c r="F37" s="5" t="n"/>
      <c r="G37" s="4" t="n"/>
      <c r="H37" s="4" t="n"/>
      <c r="I37" s="4" t="n"/>
    </row>
    <row r="38">
      <c r="A38" s="4" t="inlineStr">
        <is>
          <t>R5</t>
        </is>
      </c>
      <c r="B38" s="4" t="inlineStr">
        <is>
          <t>Japanese–English parity</t>
        </is>
      </c>
      <c r="C38" s="4" t="inlineStr">
        <is>
          <t>English version stated as authoritative, not subordinate to Japanese</t>
        </is>
      </c>
      <c r="D38" s="4" t="inlineStr">
        <is>
          <t>The English stated as authoritative or filed as an original; "the Japanese shall prevail" lowers the score.</t>
        </is>
      </c>
      <c r="E38" s="4" t="inlineStr">
        <is>
          <t>Read the first page of the tanshin, deck and AGM notice for a prevailing-language statement.</t>
        </is>
      </c>
      <c r="F38" s="5" t="n"/>
      <c r="G38" s="4" t="n"/>
      <c r="H38" s="4" t="n"/>
      <c r="I38" s="4" t="n"/>
    </row>
  </sheetData>
  <mergeCells count="1">
    <mergeCell ref="A2:I2"/>
  </mergeCells>
  <dataValidations count="1">
    <dataValidation sqref="F5:F38" showDropDown="0" showInputMessage="0" showErrorMessage="0" allowBlank="1" error="Enter a whole number from 0 to 5." type="whole" operator="between">
      <formula1>0</formula1>
      <formula2>5</formula2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2" customWidth="1" min="3" max="3"/>
    <col width="14" customWidth="1" min="4" max="4"/>
  </cols>
  <sheetData>
    <row r="1">
      <c r="A1" s="6" t="inlineStr">
        <is>
          <t>Score by area (out of 100)</t>
        </is>
      </c>
    </row>
    <row r="3">
      <c r="A3" s="7" t="inlineStr">
        <is>
          <t>Area</t>
        </is>
      </c>
      <c r="B3" s="7" t="inlineStr">
        <is>
          <t>Weight</t>
        </is>
      </c>
      <c r="C3" s="7" t="inlineStr">
        <is>
          <t>Scored</t>
        </is>
      </c>
      <c r="D3" s="7" t="inlineStr">
        <is>
          <t>Area score</t>
        </is>
      </c>
    </row>
    <row r="4">
      <c r="A4" s="8" t="inlineStr">
        <is>
          <t>Financial disclosure</t>
        </is>
      </c>
      <c r="B4" s="9" t="n">
        <v>0.3</v>
      </c>
      <c r="C4" s="8">
        <f>COUNTIFS('Checklist'!B5:B38,"Financial disclosure",'Checklist'!F5:F38,"&lt;&gt;")</f>
        <v/>
      </c>
      <c r="D4" s="8">
        <f>ROUND(SUMIFS('Checklist'!F5:F38,'Checklist'!B5:B38,"Financial disclosure")/8*20,1)</f>
        <v/>
      </c>
    </row>
    <row r="5">
      <c r="A5" s="8" t="inlineStr">
        <is>
          <t>Strategic disclosure</t>
        </is>
      </c>
      <c r="B5" s="9" t="n">
        <v>0.25</v>
      </c>
      <c r="C5" s="8">
        <f>COUNTIFS('Checklist'!B5:B38,"Strategic disclosure",'Checklist'!F5:F38,"&lt;&gt;")</f>
        <v/>
      </c>
      <c r="D5" s="8">
        <f>ROUND(SUMIFS('Checklist'!F5:F38,'Checklist'!B5:B38,"Strategic disclosure")/7*20,1)</f>
        <v/>
      </c>
    </row>
    <row r="6">
      <c r="A6" s="8" t="inlineStr">
        <is>
          <t>Governance disclosure</t>
        </is>
      </c>
      <c r="B6" s="9" t="n">
        <v>0.2</v>
      </c>
      <c r="C6" s="8">
        <f>COUNTIFS('Checklist'!B5:B38,"Governance disclosure",'Checklist'!F5:F38,"&lt;&gt;")</f>
        <v/>
      </c>
      <c r="D6" s="8">
        <f>ROUND(SUMIFS('Checklist'!F5:F38,'Checklist'!B5:B38,"Governance disclosure")/7*20,1)</f>
        <v/>
      </c>
    </row>
    <row r="7">
      <c r="A7" s="8" t="inlineStr">
        <is>
          <t>English IR website</t>
        </is>
      </c>
      <c r="B7" s="9" t="n">
        <v>0.15</v>
      </c>
      <c r="C7" s="8">
        <f>COUNTIFS('Checklist'!B5:B38,"English IR website",'Checklist'!F5:F38,"&lt;&gt;")</f>
        <v/>
      </c>
      <c r="D7" s="8">
        <f>ROUND(SUMIFS('Checklist'!F5:F38,'Checklist'!B5:B38,"English IR website")/7*20,1)</f>
        <v/>
      </c>
    </row>
    <row r="8">
      <c r="A8" s="8" t="inlineStr">
        <is>
          <t>Japanese–English parity</t>
        </is>
      </c>
      <c r="B8" s="9" t="n">
        <v>0.1</v>
      </c>
      <c r="C8" s="8">
        <f>COUNTIFS('Checklist'!B5:B38,"Japanese–English parity",'Checklist'!F5:F38,"&lt;&gt;")</f>
        <v/>
      </c>
      <c r="D8" s="8">
        <f>ROUND(SUMIFS('Checklist'!F5:F38,'Checklist'!B5:B38,"Japanese–English parity")/5*20,1)</f>
        <v/>
      </c>
    </row>
    <row r="9">
      <c r="A9" s="10" t="inlineStr">
        <is>
          <t>Overall score</t>
        </is>
      </c>
      <c r="B9" s="11" t="n">
        <v>1</v>
      </c>
      <c r="C9" s="10">
        <f>SUM(C4:C8)&amp;"/34"</f>
        <v/>
      </c>
      <c r="D9" s="10">
        <f>ROUND(SUMPRODUCT(B4:B8,D4:D8),1)</f>
        <v/>
      </c>
    </row>
    <row r="11">
      <c r="A11" t="inlineStr">
        <is>
          <t>Unscored questions count as zero, as in the index's floor. The index caps O7 (IR contact) at 4.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0" customWidth="1" min="1" max="1"/>
    <col width="100" customWidth="1" min="2" max="2"/>
  </cols>
  <sheetData>
    <row r="1">
      <c r="A1" s="6" t="inlineStr">
        <is>
          <t>What each score means</t>
        </is>
      </c>
    </row>
    <row r="3">
      <c r="A3" s="7" t="inlineStr">
        <is>
          <t>Score</t>
        </is>
      </c>
      <c r="B3" s="7" t="inlineStr">
        <is>
          <t>Meaning</t>
        </is>
      </c>
    </row>
    <row r="4">
      <c r="A4" s="4" t="n">
        <v>5</v>
      </c>
      <c r="B4" s="4" t="inlineStr">
        <is>
          <t>Complete and current. An English reader is not behind a Japanese one.</t>
        </is>
      </c>
    </row>
    <row r="5">
      <c r="A5" s="4" t="n">
        <v>4</v>
      </c>
      <c r="B5" s="4" t="inlineStr">
        <is>
          <t>Whole, but late, or without the supporting material around it (a delivery gap).</t>
        </is>
      </c>
    </row>
    <row r="6">
      <c r="A6" s="4" t="n">
        <v>3</v>
      </c>
      <c r="B6" s="4" t="inlineStr">
        <is>
          <t>Cut down: part of the substance exists only in Japanese (a content gap).</t>
        </is>
      </c>
    </row>
    <row r="7">
      <c r="A7" s="4" t="n">
        <v>2</v>
      </c>
      <c r="B7" s="4" t="inlineStr">
        <is>
          <t>Token. The fact exists in English; the substance does not.</t>
        </is>
      </c>
    </row>
    <row r="8">
      <c r="A8" s="4" t="n">
        <v>1</v>
      </c>
      <c r="B8" s="4" t="inlineStr">
        <is>
          <t>Present but undercut — published and then disclaimed.</t>
        </is>
      </c>
    </row>
    <row r="9">
      <c r="A9" s="4" t="n">
        <v>0</v>
      </c>
      <c r="B9" s="4" t="inlineStr">
        <is>
          <t>Not found.</t>
        </is>
      </c>
    </row>
    <row r="11">
      <c r="A11" s="12" t="inlineStr">
        <is>
          <t>The line between 4 and 3: does an English reader have to open the Japanese document to get the substance? No: 4 (late or missing supporting material). Yes: 3 (part of the content is Japanese-only).</t>
        </is>
      </c>
    </row>
    <row r="12">
      <c r="A12" s="12" t="inlineStr">
        <is>
          <t>Full method: https://japanirindex.com/en/method/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Japan IR Index</dc:creator>
  <dc:title xmlns:dc="http://purl.org/dc/elements/1.1/">Japan IR Index — English-disclosure self-audit (34 questions, GNT-BDS v1.1.1)</dc:title>
  <dcterms:created xmlns:dcterms="http://purl.org/dc/terms/" xmlns:xsi="http://www.w3.org/2001/XMLSchema-instance" xsi:type="dcterms:W3CDTF">2026-10-24T11:47:09Z</dcterms:created>
  <dcterms:modified xmlns:dcterms="http://purl.org/dc/terms/" xmlns:xsi="http://www.w3.org/2001/XMLSchema-instance" xsi:type="dcterms:W3CDTF">2026-10-24T11:47:09Z</dcterms:modified>
</cp:coreProperties>
</file>